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.lai\Desktop\RM2020\物资\文件\购买物资\"/>
    </mc:Choice>
  </mc:AlternateContent>
  <bookViews>
    <workbookView xWindow="0" yWindow="0" windowWidth="28800" windowHeight="11100" firstSheet="1" activeTab="1"/>
  </bookViews>
  <sheets>
    <sheet name="Sheet1 (3)" sheetId="3" state="hidden" r:id="rId1"/>
    <sheet name="中文版本" sheetId="4" r:id="rId2"/>
  </sheets>
  <definedNames>
    <definedName name="_xlnm._FilterDatabase" localSheetId="0">'Sheet1 (3)'!$A$1:$H$31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13" i="4"/>
  <c r="H56" i="4" l="1"/>
  <c r="H41" i="4"/>
  <c r="H42" i="4"/>
  <c r="H43" i="4"/>
  <c r="H44" i="4"/>
  <c r="H54" i="4" l="1"/>
  <c r="G55" i="4"/>
  <c r="E55" i="4"/>
  <c r="H20" i="4" l="1"/>
  <c r="H21" i="4"/>
  <c r="H22" i="4"/>
  <c r="H23" i="4"/>
  <c r="H24" i="4"/>
  <c r="H51" i="4" l="1"/>
  <c r="H52" i="4"/>
  <c r="H53" i="4"/>
  <c r="H50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14" i="4"/>
  <c r="H15" i="4"/>
  <c r="H16" i="4"/>
  <c r="H17" i="4"/>
  <c r="H18" i="4"/>
  <c r="H19" i="4"/>
  <c r="H11" i="4"/>
  <c r="H10" i="4"/>
  <c r="H22" i="3" l="1"/>
  <c r="H17" i="3"/>
</calcChain>
</file>

<file path=xl/sharedStrings.xml><?xml version="1.0" encoding="utf-8"?>
<sst xmlns="http://schemas.openxmlformats.org/spreadsheetml/2006/main" count="244" uniqueCount="161">
  <si>
    <t>学校名称</t>
  </si>
  <si>
    <t>收件人姓名</t>
  </si>
  <si>
    <t>报名号</t>
  </si>
  <si>
    <t>联系方式</t>
  </si>
  <si>
    <t>发票抬头</t>
  </si>
  <si>
    <t>发票税号</t>
  </si>
  <si>
    <t>产品信息</t>
  </si>
  <si>
    <t>产品编码</t>
  </si>
  <si>
    <t>金额（￥）</t>
  </si>
  <si>
    <t>RoboMaster 标签模块</t>
  </si>
  <si>
    <t>CP.RM.00000002.01</t>
  </si>
  <si>
    <t>CP.RM.00000003.01</t>
  </si>
  <si>
    <t>RoboMaster 基站模块</t>
  </si>
  <si>
    <t>CP.RM.00000004.01</t>
  </si>
  <si>
    <t>RoboMaster 红点激光器</t>
  </si>
  <si>
    <t>CP.RM.00000027.01</t>
  </si>
  <si>
    <t>CP.RM.000010</t>
  </si>
  <si>
    <t>RoboMaster 机器人专用遥控器接收机</t>
  </si>
  <si>
    <t>CP.RM.000030</t>
  </si>
  <si>
    <t>RoboMaster 机器人专用遥控器套装</t>
  </si>
  <si>
    <t>CP.RM.000034</t>
  </si>
  <si>
    <t>RoboMaster 电调中心板</t>
  </si>
  <si>
    <t>CP.RM.000048</t>
  </si>
  <si>
    <t>RoboMaster 电池架（兼容型）</t>
  </si>
  <si>
    <t>CP.RM.000061</t>
  </si>
  <si>
    <t>打款账户名称</t>
  </si>
  <si>
    <t>实际打款金额</t>
  </si>
  <si>
    <t>备注</t>
  </si>
  <si>
    <t>原价</t>
    <phoneticPr fontId="5" type="noConversion"/>
  </si>
  <si>
    <t>折扣价</t>
    <phoneticPr fontId="5" type="noConversion"/>
  </si>
  <si>
    <t>折扣数量</t>
    <phoneticPr fontId="5" type="noConversion"/>
  </si>
  <si>
    <t>原价数量</t>
    <phoneticPr fontId="5" type="noConversion"/>
  </si>
  <si>
    <t>/</t>
    <phoneticPr fontId="5" type="noConversion"/>
  </si>
  <si>
    <t>第一批线下物资销售清单</t>
    <phoneticPr fontId="5" type="noConversion"/>
  </si>
  <si>
    <t>料号</t>
    <phoneticPr fontId="5" type="noConversion"/>
  </si>
  <si>
    <t>名称</t>
    <phoneticPr fontId="5" type="noConversion"/>
  </si>
  <si>
    <t>英文名称</t>
  </si>
  <si>
    <t>状态</t>
    <phoneticPr fontId="5" type="noConversion"/>
  </si>
  <si>
    <t>市场销售价</t>
    <phoneticPr fontId="5" type="noConversion"/>
  </si>
  <si>
    <t>教育折扣价</t>
  </si>
  <si>
    <t>新版美元市场价</t>
    <phoneticPr fontId="5" type="noConversion"/>
  </si>
  <si>
    <t>新版美元教育折扣价</t>
    <phoneticPr fontId="5" type="noConversion"/>
  </si>
  <si>
    <t>CP.RM.00000000.01</t>
  </si>
  <si>
    <t>RoboMaster M3508 P19直流无刷减速电机</t>
  </si>
  <si>
    <t>RoboMaster M3508 P19 Brushless DC Gear Motor</t>
    <phoneticPr fontId="5" type="noConversion"/>
  </si>
  <si>
    <t>在售</t>
    <phoneticPr fontId="5" type="noConversion"/>
  </si>
  <si>
    <t>CP.RM.00000001.01</t>
  </si>
  <si>
    <t>RoboMaster C620 无刷电机调速器</t>
  </si>
  <si>
    <t>RoboMaster C620 Brushless DC Motor Speed Controller</t>
  </si>
  <si>
    <t>CP.RM.00000005.01</t>
  </si>
  <si>
    <t>RoboMaster M3508 附件包</t>
  </si>
  <si>
    <t>RoboMaster M3508 Accessories Kit</t>
  </si>
  <si>
    <t>CP.RM.00000015.01</t>
  </si>
  <si>
    <t>RoboMaster M2006 P36 直流无刷减速电机</t>
  </si>
  <si>
    <t>RoboMaster M2006 P36 Brushless DC Gear Motor</t>
  </si>
  <si>
    <t>CP.RM.00000016.01</t>
  </si>
  <si>
    <t>RoboMaster C610 无刷电机调速器</t>
  </si>
  <si>
    <t>RoboMaster C610 Brushless DC Motor Speed Controller</t>
  </si>
  <si>
    <t>CP.RM.00000012.01</t>
  </si>
  <si>
    <t>RoboMaster 开发板A型</t>
  </si>
  <si>
    <t>RoboMaster Development Board Type A</t>
  </si>
  <si>
    <t>CP.RM.00000033.01</t>
  </si>
  <si>
    <t>RoboMaster 开发板线材包</t>
  </si>
  <si>
    <t>RoboMaster Development Board Cables</t>
  </si>
  <si>
    <t>CP.RM.00000059.01</t>
  </si>
  <si>
    <t>RoboMaster GM6020 直流无刷电机</t>
  </si>
  <si>
    <t>RoboMaster GM6020 Brushless DC Motor</t>
  </si>
  <si>
    <t>RoboMaster Robot Remote Controller Set</t>
  </si>
  <si>
    <t>RoboMaster Robot Remote Controller Receiver</t>
  </si>
  <si>
    <t>RoboMaster Battery Rack (compatible)</t>
  </si>
  <si>
    <t>RoboMaster UWB 定位系统 套装</t>
  </si>
  <si>
    <t>RoboMaster UWB Locating System</t>
  </si>
  <si>
    <t>RoboMaster Tag for UWB Locating System</t>
  </si>
  <si>
    <t>RoboMaster Anchor for UWB Locating System</t>
  </si>
  <si>
    <t>RoboMaster Red Dot Laser</t>
  </si>
  <si>
    <t>CP.SB.000286</t>
    <phoneticPr fontId="5" type="noConversion"/>
  </si>
  <si>
    <t>MATRICE 600 Part46-智能电池TB47S</t>
  </si>
  <si>
    <t>M600/M600PRO-PART46-Intelligent Flight Battery TB47S</t>
  </si>
  <si>
    <t>CP.RM.00000039.01</t>
  </si>
  <si>
    <t>Manifold 2-G 128G（中国）</t>
  </si>
  <si>
    <t>在售</t>
    <phoneticPr fontId="5" type="noConversion"/>
  </si>
  <si>
    <t>CP.RM.00000043.01</t>
  </si>
  <si>
    <t>Manifold2 迷你网络交换机</t>
  </si>
  <si>
    <t>Manifold 2 Mini Network Switch</t>
  </si>
  <si>
    <t>CP.BX.000021.02</t>
    <phoneticPr fontId="5" type="noConversion"/>
  </si>
  <si>
    <t>悟 PART13 180W充电器单品（不含AC线）</t>
  </si>
  <si>
    <t>Inspire 1 Part 13  180W   power adaptor (without AC cable)</t>
  </si>
  <si>
    <t>在售,数量有限，售完即止</t>
    <phoneticPr fontId="5" type="noConversion"/>
  </si>
  <si>
    <t>CP.RM.00000084.01</t>
  </si>
  <si>
    <t>RoboMaster S1 PART 5 充电器AC线（中国）</t>
  </si>
  <si>
    <t>RoboMaster S1 PART 5 AC Power Cable (CN)</t>
  </si>
  <si>
    <t>CP.EP.000046.02</t>
    <phoneticPr fontId="5" type="noConversion"/>
  </si>
  <si>
    <t>DJI E1200动力系统专业版</t>
  </si>
  <si>
    <t>E1200 Pro Tuned Propulsion System V2</t>
  </si>
  <si>
    <t>售完即止</t>
    <phoneticPr fontId="5" type="noConversion"/>
  </si>
  <si>
    <t>CP.RM.00000013.01</t>
  </si>
  <si>
    <t>RoboMaster 开发板B型</t>
  </si>
  <si>
    <t>RoboMaster Development Board Type B</t>
  </si>
  <si>
    <t>售完即止</t>
    <phoneticPr fontId="5" type="noConversion"/>
  </si>
  <si>
    <t>CP.RM.00000014.01</t>
  </si>
  <si>
    <t>RoboMaster 开发板OLED</t>
  </si>
  <si>
    <t>RoboMaster Development Board OLED</t>
  </si>
  <si>
    <t>RoboMaster ESC Center Board</t>
  </si>
  <si>
    <t>CP.RM.000001</t>
  </si>
  <si>
    <t>RoboMaster RM35直流有刷减速电机</t>
  </si>
  <si>
    <t>RoboMaster underpan brushed Motor</t>
  </si>
  <si>
    <t>420S 电子调速器</t>
  </si>
  <si>
    <t xml:space="preserve">RoboMaster 2312 ESC-420S </t>
  </si>
  <si>
    <t>CP.RM.000002</t>
  </si>
  <si>
    <t>RoboMaster 6025电机 PITCH</t>
  </si>
  <si>
    <t>RoboMaster 6025 Motor PITCH</t>
  </si>
  <si>
    <t>CP.RM.000004</t>
  </si>
  <si>
    <t>RoboMaster 6025电机 YAW</t>
  </si>
  <si>
    <t>RoboMaster 6025 Motor Yaw</t>
  </si>
  <si>
    <t>CP.RM.000011</t>
  </si>
  <si>
    <t>RoboMaster 6025电调 PITCH</t>
  </si>
  <si>
    <t>RM_6025 ESC（P）</t>
  </si>
  <si>
    <t>CP.RM.000012</t>
  </si>
  <si>
    <t>RoboMaster 6025电调 YAW</t>
  </si>
  <si>
    <t>RM_6025 ESC（Y）</t>
  </si>
  <si>
    <t>产品名称</t>
    <phoneticPr fontId="5" type="noConversion"/>
  </si>
  <si>
    <t>原价数量总计</t>
    <phoneticPr fontId="5" type="noConversion"/>
  </si>
  <si>
    <t>总金额</t>
    <phoneticPr fontId="5" type="noConversion"/>
  </si>
  <si>
    <t>RoboMaster 2020 机甲大师赛</t>
    <phoneticPr fontId="5" type="noConversion"/>
  </si>
  <si>
    <t>2170R 碳纤折叠桨+桨夹（CCW，无丝印）工包单品</t>
  </si>
  <si>
    <t>E2000定制专业版动力系统CW-R</t>
  </si>
  <si>
    <t>E2000定制专业版动力系统CCW-R</t>
  </si>
  <si>
    <t>CP.EM.000115</t>
  </si>
  <si>
    <t>CP.EM.000116</t>
  </si>
  <si>
    <t>CP.EM.000142.02</t>
  </si>
  <si>
    <t>CP.EM.000141.02</t>
  </si>
  <si>
    <t>RoboMaster SNAIL 2305 直流无刷电机</t>
  </si>
  <si>
    <t>RoboMaster  C615 无刷电机调速器</t>
  </si>
  <si>
    <t>RoboMaster 开发板C型</t>
    <phoneticPr fontId="5" type="noConversion"/>
  </si>
  <si>
    <t>RoboMaster麦克纳姆轮 右旋</t>
  </si>
  <si>
    <t>RoboMaster麦克纳姆轮 左旋</t>
  </si>
  <si>
    <t>RoboMaster 电调中心板2</t>
    <phoneticPr fontId="5" type="noConversion"/>
  </si>
  <si>
    <t>RoboMaster 17mm荧光弹丸</t>
  </si>
  <si>
    <t>RoboMaster 42mm发光弹丸（充电版）</t>
  </si>
  <si>
    <t>RoboMaster 42mm普通弹丸</t>
  </si>
  <si>
    <t>2170R 碳纤折叠桨+桨夹（CW，无丝印）工包单品</t>
  </si>
  <si>
    <t>CP.SB.000286</t>
  </si>
  <si>
    <t>CP.BX.000021.02</t>
  </si>
  <si>
    <t>CP.EP.000046.02</t>
  </si>
  <si>
    <t>1、请填写采购数量。
2、材料价格均含税。
3、由于数量有限，团队需要在与委员会确认订单后付款。
4、银行付款票据必须包括：学校名称+注册号。
5、如果您的地址在香港、澳门、台湾或海外，您只能使用美元来支付和填写此表格，如果您的地址是在中国大陆，您只能使用人民币支付并填写中文表格。
6、团队需要真实完整地填写本采购订单。
7、灰色部分产品暂未正式发售，请勿填写。</t>
    <phoneticPr fontId="5" type="noConversion"/>
  </si>
  <si>
    <t>CP.RM.00000125.01</t>
  </si>
  <si>
    <t>CP.RM.00000111.01</t>
  </si>
  <si>
    <t>CP.RM.00000131.01</t>
    <phoneticPr fontId="12" type="noConversion"/>
  </si>
  <si>
    <t>RoboMaster AI机器人 2020标准版</t>
    <phoneticPr fontId="12" type="noConversion"/>
  </si>
  <si>
    <t>CP.RM.000003.02</t>
  </si>
  <si>
    <t>CP.RM.000005.02</t>
  </si>
  <si>
    <t>RoboMaster麦克纳姆轮小胶轮</t>
    <phoneticPr fontId="5" type="noConversion"/>
  </si>
  <si>
    <t>专票/普票</t>
    <phoneticPr fontId="5" type="noConversion"/>
  </si>
  <si>
    <t>邮编</t>
    <phoneticPr fontId="5" type="noConversion"/>
  </si>
  <si>
    <t>收货地址</t>
    <phoneticPr fontId="5" type="noConversion"/>
  </si>
  <si>
    <r>
      <t>开户行和账号</t>
    </r>
    <r>
      <rPr>
        <b/>
        <sz val="10"/>
        <color rgb="FFFF0000"/>
        <rFont val="微软雅黑"/>
        <family val="2"/>
        <charset val="134"/>
      </rPr>
      <t>（专票必填）</t>
    </r>
    <phoneticPr fontId="12" type="noConversion"/>
  </si>
  <si>
    <r>
      <t>地址和电话</t>
    </r>
    <r>
      <rPr>
        <b/>
        <sz val="10"/>
        <color rgb="FFFF0000"/>
        <rFont val="微软雅黑"/>
        <family val="2"/>
        <charset val="134"/>
      </rPr>
      <t>（专票必填）</t>
    </r>
    <phoneticPr fontId="12" type="noConversion"/>
  </si>
  <si>
    <r>
      <t>邮箱</t>
    </r>
    <r>
      <rPr>
        <b/>
        <sz val="10"/>
        <color rgb="FFFF0000"/>
        <rFont val="微软雅黑"/>
        <family val="2"/>
        <charset val="134"/>
      </rPr>
      <t>（用于接收电子发票，普票必填）</t>
    </r>
    <phoneticPr fontId="12" type="noConversion"/>
  </si>
  <si>
    <t>CP.RM.00000108.01</t>
    <phoneticPr fontId="5" type="noConversion"/>
  </si>
  <si>
    <t>CP.RM.00000029.01</t>
    <phoneticPr fontId="5" type="noConversion"/>
  </si>
  <si>
    <t>CP.RM.00000126.01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</si>
</sst>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b/>
      <sz val="12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微软雅黑"/>
      <family val="2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0"/>
      <color rgb="FFFF0000"/>
      <name val="微软雅黑"/>
      <family val="2"/>
      <charset val="134"/>
    </font>
    <font>
      <sz val="11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1" fontId="0" fillId="0" borderId="8" xfId="0" applyNumberFormat="1" applyFill="1" applyBorder="1">
      <alignment vertical="center"/>
    </xf>
    <xf numFmtId="1" fontId="0" fillId="0" borderId="3" xfId="0" applyNumberFormat="1" applyFill="1" applyBorder="1">
      <alignment vertical="center"/>
    </xf>
    <xf numFmtId="0" fontId="0" fillId="0" borderId="8" xfId="0" applyFill="1" applyBorder="1">
      <alignment vertical="center"/>
    </xf>
    <xf numFmtId="1" fontId="0" fillId="0" borderId="9" xfId="0" applyNumberFormat="1" applyFill="1" applyBorder="1">
      <alignment vertical="center"/>
    </xf>
    <xf numFmtId="1" fontId="7" fillId="0" borderId="8" xfId="0" applyNumberFormat="1" applyFont="1" applyFill="1" applyBorder="1">
      <alignment vertical="center"/>
    </xf>
    <xf numFmtId="1" fontId="7" fillId="0" borderId="3" xfId="0" applyNumberFormat="1" applyFont="1" applyFill="1" applyBorder="1">
      <alignment vertical="center"/>
    </xf>
    <xf numFmtId="1" fontId="7" fillId="0" borderId="9" xfId="0" applyNumberFormat="1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0" fillId="4" borderId="2" xfId="0" applyFill="1" applyBorder="1">
      <alignment vertical="center"/>
    </xf>
    <xf numFmtId="1" fontId="0" fillId="4" borderId="8" xfId="0" applyNumberFormat="1" applyFill="1" applyBorder="1">
      <alignment vertical="center"/>
    </xf>
    <xf numFmtId="1" fontId="0" fillId="4" borderId="3" xfId="0" applyNumberFormat="1" applyFill="1" applyBorder="1">
      <alignment vertical="center"/>
    </xf>
    <xf numFmtId="0" fontId="0" fillId="4" borderId="8" xfId="0" applyFill="1" applyBorder="1">
      <alignment vertical="center"/>
    </xf>
    <xf numFmtId="1" fontId="0" fillId="4" borderId="9" xfId="0" applyNumberFormat="1" applyFill="1" applyBorder="1">
      <alignment vertical="center"/>
    </xf>
    <xf numFmtId="0" fontId="0" fillId="4" borderId="0" xfId="0" applyFill="1">
      <alignment vertical="center"/>
    </xf>
    <xf numFmtId="1" fontId="7" fillId="4" borderId="8" xfId="0" applyNumberFormat="1" applyFont="1" applyFill="1" applyBorder="1">
      <alignment vertical="center"/>
    </xf>
    <xf numFmtId="1" fontId="7" fillId="4" borderId="3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1" fontId="0" fillId="0" borderId="0" xfId="0" applyNumberForma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H2" sqref="H2:H31"/>
    </sheetView>
  </sheetViews>
  <sheetFormatPr defaultColWidth="8.875" defaultRowHeight="13.5"/>
  <cols>
    <col min="1" max="1" width="23" style="24" customWidth="1"/>
    <col min="2" max="2" width="18.625" style="24" bestFit="1" customWidth="1"/>
    <col min="3" max="3" width="24.375" style="24" customWidth="1"/>
    <col min="4" max="4" width="27.125" style="7" customWidth="1"/>
    <col min="5" max="6" width="13.875" style="7" bestFit="1" customWidth="1"/>
    <col min="7" max="7" width="16.125" style="7" bestFit="1" customWidth="1"/>
    <col min="8" max="8" width="20.5" style="7" customWidth="1"/>
    <col min="9" max="16384" width="8.875" style="7"/>
  </cols>
  <sheetData>
    <row r="1" spans="1:8" ht="14.25">
      <c r="A1" s="2" t="s">
        <v>35</v>
      </c>
      <c r="B1" s="2" t="s">
        <v>34</v>
      </c>
      <c r="C1" s="2" t="s">
        <v>36</v>
      </c>
      <c r="D1" s="3" t="s">
        <v>37</v>
      </c>
      <c r="E1" s="4" t="s">
        <v>38</v>
      </c>
      <c r="F1" s="5" t="s">
        <v>39</v>
      </c>
      <c r="G1" s="4" t="s">
        <v>40</v>
      </c>
      <c r="H1" s="6" t="s">
        <v>41</v>
      </c>
    </row>
    <row r="2" spans="1:8" ht="14.25">
      <c r="A2" s="2" t="s">
        <v>43</v>
      </c>
      <c r="B2" s="2" t="s">
        <v>42</v>
      </c>
      <c r="C2" s="2" t="s">
        <v>44</v>
      </c>
      <c r="D2" s="3" t="s">
        <v>45</v>
      </c>
      <c r="E2" s="8">
        <v>499</v>
      </c>
      <c r="F2" s="9">
        <v>299.39999999999998</v>
      </c>
      <c r="G2" s="10">
        <v>99</v>
      </c>
      <c r="H2" s="11">
        <v>59.4</v>
      </c>
    </row>
    <row r="3" spans="1:8" ht="14.25">
      <c r="A3" s="2" t="s">
        <v>47</v>
      </c>
      <c r="B3" s="2" t="s">
        <v>46</v>
      </c>
      <c r="C3" s="2" t="s">
        <v>48</v>
      </c>
      <c r="D3" s="3" t="s">
        <v>45</v>
      </c>
      <c r="E3" s="8">
        <v>399</v>
      </c>
      <c r="F3" s="9">
        <v>239.39999999999998</v>
      </c>
      <c r="G3" s="10">
        <v>79</v>
      </c>
      <c r="H3" s="11">
        <v>47.4</v>
      </c>
    </row>
    <row r="4" spans="1:8" ht="14.25">
      <c r="A4" s="2" t="s">
        <v>50</v>
      </c>
      <c r="B4" s="2" t="s">
        <v>49</v>
      </c>
      <c r="C4" s="2" t="s">
        <v>51</v>
      </c>
      <c r="D4" s="3" t="s">
        <v>45</v>
      </c>
      <c r="E4" s="8">
        <v>339</v>
      </c>
      <c r="F4" s="9">
        <v>203.4</v>
      </c>
      <c r="G4" s="10">
        <v>59</v>
      </c>
      <c r="H4" s="11">
        <v>35.4</v>
      </c>
    </row>
    <row r="5" spans="1:8" ht="14.25">
      <c r="A5" s="2" t="s">
        <v>53</v>
      </c>
      <c r="B5" s="2" t="s">
        <v>52</v>
      </c>
      <c r="C5" s="2" t="s">
        <v>54</v>
      </c>
      <c r="D5" s="3" t="s">
        <v>45</v>
      </c>
      <c r="E5" s="8">
        <v>259</v>
      </c>
      <c r="F5" s="9">
        <v>155.4</v>
      </c>
      <c r="G5" s="10">
        <v>49</v>
      </c>
      <c r="H5" s="11">
        <v>29.4</v>
      </c>
    </row>
    <row r="6" spans="1:8" ht="14.25">
      <c r="A6" s="2" t="s">
        <v>56</v>
      </c>
      <c r="B6" s="2" t="s">
        <v>55</v>
      </c>
      <c r="C6" s="2" t="s">
        <v>57</v>
      </c>
      <c r="D6" s="3" t="s">
        <v>45</v>
      </c>
      <c r="E6" s="8">
        <v>159</v>
      </c>
      <c r="F6" s="9">
        <v>95.399999999999991</v>
      </c>
      <c r="G6" s="10">
        <v>39</v>
      </c>
      <c r="H6" s="11">
        <v>23.4</v>
      </c>
    </row>
    <row r="7" spans="1:8" ht="14.25">
      <c r="A7" s="2" t="s">
        <v>59</v>
      </c>
      <c r="B7" s="2" t="s">
        <v>58</v>
      </c>
      <c r="C7" s="2" t="s">
        <v>60</v>
      </c>
      <c r="D7" s="3" t="s">
        <v>45</v>
      </c>
      <c r="E7" s="8">
        <v>429</v>
      </c>
      <c r="F7" s="9">
        <v>257.39999999999998</v>
      </c>
      <c r="G7" s="10">
        <v>89</v>
      </c>
      <c r="H7" s="11">
        <v>53.4</v>
      </c>
    </row>
    <row r="8" spans="1:8" ht="14.25">
      <c r="A8" s="2" t="s">
        <v>62</v>
      </c>
      <c r="B8" s="2" t="s">
        <v>61</v>
      </c>
      <c r="C8" s="2" t="s">
        <v>63</v>
      </c>
      <c r="D8" s="3" t="s">
        <v>45</v>
      </c>
      <c r="E8" s="8">
        <v>249.00000000000003</v>
      </c>
      <c r="F8" s="9">
        <v>149.4</v>
      </c>
      <c r="G8" s="10">
        <v>49</v>
      </c>
      <c r="H8" s="11">
        <v>29.4</v>
      </c>
    </row>
    <row r="9" spans="1:8" ht="14.25">
      <c r="A9" s="2" t="s">
        <v>65</v>
      </c>
      <c r="B9" s="2" t="s">
        <v>64</v>
      </c>
      <c r="C9" s="2" t="s">
        <v>66</v>
      </c>
      <c r="D9" s="3" t="s">
        <v>45</v>
      </c>
      <c r="E9" s="8">
        <v>899</v>
      </c>
      <c r="F9" s="9">
        <v>539.4</v>
      </c>
      <c r="G9" s="10">
        <v>179</v>
      </c>
      <c r="H9" s="11">
        <v>107.39999999999999</v>
      </c>
    </row>
    <row r="10" spans="1:8" ht="14.25">
      <c r="A10" s="2" t="s">
        <v>19</v>
      </c>
      <c r="B10" s="2" t="s">
        <v>20</v>
      </c>
      <c r="C10" s="2" t="s">
        <v>67</v>
      </c>
      <c r="D10" s="3" t="s">
        <v>45</v>
      </c>
      <c r="E10" s="12">
        <v>629</v>
      </c>
      <c r="F10" s="13">
        <v>377</v>
      </c>
      <c r="G10" s="10">
        <v>119</v>
      </c>
      <c r="H10" s="11">
        <v>71.399999999999991</v>
      </c>
    </row>
    <row r="11" spans="1:8" ht="14.25">
      <c r="A11" s="2" t="s">
        <v>17</v>
      </c>
      <c r="B11" s="2" t="s">
        <v>18</v>
      </c>
      <c r="C11" s="2" t="s">
        <v>68</v>
      </c>
      <c r="D11" s="3" t="s">
        <v>45</v>
      </c>
      <c r="E11" s="12">
        <v>169</v>
      </c>
      <c r="F11" s="13">
        <v>101</v>
      </c>
      <c r="G11" s="10">
        <v>29</v>
      </c>
      <c r="H11" s="11">
        <v>17.399999999999999</v>
      </c>
    </row>
    <row r="12" spans="1:8" ht="14.25">
      <c r="A12" s="2" t="s">
        <v>23</v>
      </c>
      <c r="B12" s="2" t="s">
        <v>24</v>
      </c>
      <c r="C12" s="2" t="s">
        <v>69</v>
      </c>
      <c r="D12" s="3" t="s">
        <v>45</v>
      </c>
      <c r="E12" s="8">
        <v>199</v>
      </c>
      <c r="F12" s="9">
        <v>119</v>
      </c>
      <c r="G12" s="10">
        <v>39</v>
      </c>
      <c r="H12" s="11">
        <v>23.4</v>
      </c>
    </row>
    <row r="13" spans="1:8" ht="14.25">
      <c r="A13" s="2" t="s">
        <v>70</v>
      </c>
      <c r="B13" s="2" t="s">
        <v>11</v>
      </c>
      <c r="C13" s="2" t="s">
        <v>71</v>
      </c>
      <c r="D13" s="3" t="s">
        <v>45</v>
      </c>
      <c r="E13" s="8">
        <v>6999</v>
      </c>
      <c r="F13" s="9">
        <v>4199</v>
      </c>
      <c r="G13" s="10">
        <v>1329</v>
      </c>
      <c r="H13" s="11">
        <v>797.4</v>
      </c>
    </row>
    <row r="14" spans="1:8" ht="14.25">
      <c r="A14" s="2" t="s">
        <v>9</v>
      </c>
      <c r="B14" s="2" t="s">
        <v>10</v>
      </c>
      <c r="C14" s="2" t="s">
        <v>72</v>
      </c>
      <c r="D14" s="3" t="s">
        <v>45</v>
      </c>
      <c r="E14" s="8">
        <v>999</v>
      </c>
      <c r="F14" s="9">
        <v>599</v>
      </c>
      <c r="G14" s="10">
        <v>199</v>
      </c>
      <c r="H14" s="11">
        <v>119.39999999999999</v>
      </c>
    </row>
    <row r="15" spans="1:8" ht="14.25">
      <c r="A15" s="2" t="s">
        <v>12</v>
      </c>
      <c r="B15" s="2" t="s">
        <v>13</v>
      </c>
      <c r="C15" s="2" t="s">
        <v>73</v>
      </c>
      <c r="D15" s="3" t="s">
        <v>45</v>
      </c>
      <c r="E15" s="8">
        <v>1399</v>
      </c>
      <c r="F15" s="9">
        <v>839</v>
      </c>
      <c r="G15" s="10">
        <v>269</v>
      </c>
      <c r="H15" s="11">
        <v>161.4</v>
      </c>
    </row>
    <row r="16" spans="1:8" ht="14.25">
      <c r="A16" s="2" t="s">
        <v>14</v>
      </c>
      <c r="B16" s="2" t="s">
        <v>15</v>
      </c>
      <c r="C16" s="2" t="s">
        <v>74</v>
      </c>
      <c r="D16" s="3" t="s">
        <v>45</v>
      </c>
      <c r="E16" s="12">
        <v>139</v>
      </c>
      <c r="F16" s="13">
        <v>83</v>
      </c>
      <c r="G16" s="10">
        <v>29</v>
      </c>
      <c r="H16" s="11">
        <v>17.399999999999999</v>
      </c>
    </row>
    <row r="17" spans="1:8" ht="14.25">
      <c r="A17" s="2" t="s">
        <v>76</v>
      </c>
      <c r="B17" s="2" t="s">
        <v>75</v>
      </c>
      <c r="C17" s="2" t="s">
        <v>77</v>
      </c>
      <c r="D17" s="3" t="s">
        <v>45</v>
      </c>
      <c r="E17" s="8">
        <v>1399</v>
      </c>
      <c r="F17" s="13">
        <v>560</v>
      </c>
      <c r="G17" s="10">
        <v>209</v>
      </c>
      <c r="H17" s="14">
        <f>G17*0.4</f>
        <v>83.600000000000009</v>
      </c>
    </row>
    <row r="18" spans="1:8" ht="13.15" customHeight="1">
      <c r="A18" s="2" t="s">
        <v>79</v>
      </c>
      <c r="B18" s="2" t="s">
        <v>78</v>
      </c>
      <c r="C18" s="2" t="s">
        <v>79</v>
      </c>
      <c r="D18" s="3" t="s">
        <v>80</v>
      </c>
      <c r="E18" s="8">
        <v>6999</v>
      </c>
      <c r="F18" s="9">
        <v>5599</v>
      </c>
      <c r="G18" s="10">
        <v>1280</v>
      </c>
      <c r="H18" s="11">
        <v>768</v>
      </c>
    </row>
    <row r="19" spans="1:8" ht="14.25">
      <c r="A19" s="2" t="s">
        <v>82</v>
      </c>
      <c r="B19" s="2" t="s">
        <v>81</v>
      </c>
      <c r="C19" s="2" t="s">
        <v>83</v>
      </c>
      <c r="D19" s="3" t="s">
        <v>80</v>
      </c>
      <c r="E19" s="8">
        <v>299</v>
      </c>
      <c r="F19" s="9">
        <v>239</v>
      </c>
      <c r="G19" s="10">
        <v>72</v>
      </c>
      <c r="H19" s="11">
        <v>43.199999999999996</v>
      </c>
    </row>
    <row r="20" spans="1:8" ht="14.25">
      <c r="A20" s="2" t="s">
        <v>85</v>
      </c>
      <c r="B20" s="2" t="s">
        <v>84</v>
      </c>
      <c r="C20" s="2" t="s">
        <v>86</v>
      </c>
      <c r="D20" s="3" t="s">
        <v>87</v>
      </c>
      <c r="E20" s="8">
        <v>499</v>
      </c>
      <c r="F20" s="9">
        <v>299.39999999999998</v>
      </c>
      <c r="G20" s="10">
        <v>109</v>
      </c>
      <c r="H20" s="11">
        <v>65.399999999999991</v>
      </c>
    </row>
    <row r="21" spans="1:8" ht="14.25">
      <c r="A21" s="2" t="s">
        <v>89</v>
      </c>
      <c r="B21" s="2" t="s">
        <v>88</v>
      </c>
      <c r="C21" s="2" t="s">
        <v>90</v>
      </c>
      <c r="D21" s="3" t="s">
        <v>80</v>
      </c>
      <c r="E21" s="8">
        <v>29</v>
      </c>
      <c r="F21" s="9">
        <v>29</v>
      </c>
      <c r="G21" s="10">
        <v>7</v>
      </c>
      <c r="H21" s="11">
        <v>7</v>
      </c>
    </row>
    <row r="22" spans="1:8" s="21" customFormat="1" ht="14.25">
      <c r="A22" s="15" t="s">
        <v>92</v>
      </c>
      <c r="B22" s="15" t="s">
        <v>91</v>
      </c>
      <c r="C22" s="15" t="s">
        <v>93</v>
      </c>
      <c r="D22" s="16" t="s">
        <v>94</v>
      </c>
      <c r="E22" s="17">
        <v>1215</v>
      </c>
      <c r="F22" s="18">
        <v>729</v>
      </c>
      <c r="G22" s="19">
        <v>315</v>
      </c>
      <c r="H22" s="20">
        <f>G22*0.6</f>
        <v>189</v>
      </c>
    </row>
    <row r="23" spans="1:8" s="21" customFormat="1" ht="14.25">
      <c r="A23" s="15" t="s">
        <v>96</v>
      </c>
      <c r="B23" s="15" t="s">
        <v>95</v>
      </c>
      <c r="C23" s="15" t="s">
        <v>97</v>
      </c>
      <c r="D23" s="16" t="s">
        <v>98</v>
      </c>
      <c r="E23" s="22">
        <v>249</v>
      </c>
      <c r="F23" s="18">
        <v>149</v>
      </c>
      <c r="G23" s="19">
        <v>49</v>
      </c>
      <c r="H23" s="20">
        <v>29.4</v>
      </c>
    </row>
    <row r="24" spans="1:8" s="21" customFormat="1" ht="14.25">
      <c r="A24" s="15" t="s">
        <v>100</v>
      </c>
      <c r="B24" s="15" t="s">
        <v>99</v>
      </c>
      <c r="C24" s="15" t="s">
        <v>101</v>
      </c>
      <c r="D24" s="16" t="s">
        <v>98</v>
      </c>
      <c r="E24" s="22">
        <v>149</v>
      </c>
      <c r="F24" s="18">
        <v>89</v>
      </c>
      <c r="G24" s="19">
        <v>29</v>
      </c>
      <c r="H24" s="20">
        <v>17.399999999999999</v>
      </c>
    </row>
    <row r="25" spans="1:8" s="21" customFormat="1" ht="14.25">
      <c r="A25" s="15" t="s">
        <v>21</v>
      </c>
      <c r="B25" s="15" t="s">
        <v>22</v>
      </c>
      <c r="C25" s="15" t="s">
        <v>102</v>
      </c>
      <c r="D25" s="16" t="s">
        <v>98</v>
      </c>
      <c r="E25" s="22">
        <v>79</v>
      </c>
      <c r="F25" s="18">
        <v>47</v>
      </c>
      <c r="G25" s="19">
        <v>19</v>
      </c>
      <c r="H25" s="20">
        <v>11.4</v>
      </c>
    </row>
    <row r="26" spans="1:8" s="21" customFormat="1" ht="14.25">
      <c r="A26" s="15" t="s">
        <v>104</v>
      </c>
      <c r="B26" s="15" t="s">
        <v>103</v>
      </c>
      <c r="C26" s="15" t="s">
        <v>105</v>
      </c>
      <c r="D26" s="16" t="s">
        <v>98</v>
      </c>
      <c r="E26" s="22">
        <v>1019</v>
      </c>
      <c r="F26" s="23">
        <v>611</v>
      </c>
      <c r="G26" s="19">
        <v>199</v>
      </c>
      <c r="H26" s="20">
        <v>119.39999999999999</v>
      </c>
    </row>
    <row r="27" spans="1:8" s="21" customFormat="1" ht="14.25">
      <c r="A27" s="15" t="s">
        <v>106</v>
      </c>
      <c r="B27" s="15" t="s">
        <v>16</v>
      </c>
      <c r="C27" s="15" t="s">
        <v>107</v>
      </c>
      <c r="D27" s="16" t="s">
        <v>98</v>
      </c>
      <c r="E27" s="22">
        <v>119</v>
      </c>
      <c r="F27" s="23">
        <v>71</v>
      </c>
      <c r="G27" s="19">
        <v>29</v>
      </c>
      <c r="H27" s="20">
        <v>17.399999999999999</v>
      </c>
    </row>
    <row r="28" spans="1:8" s="21" customFormat="1" ht="14.25">
      <c r="A28" s="15" t="s">
        <v>109</v>
      </c>
      <c r="B28" s="15" t="s">
        <v>108</v>
      </c>
      <c r="C28" s="15" t="s">
        <v>110</v>
      </c>
      <c r="D28" s="16" t="s">
        <v>98</v>
      </c>
      <c r="E28" s="22">
        <v>585</v>
      </c>
      <c r="F28" s="23">
        <v>351</v>
      </c>
      <c r="G28" s="19">
        <v>119</v>
      </c>
      <c r="H28" s="20">
        <v>71.399999999999991</v>
      </c>
    </row>
    <row r="29" spans="1:8" s="21" customFormat="1" ht="14.25">
      <c r="A29" s="15" t="s">
        <v>112</v>
      </c>
      <c r="B29" s="15" t="s">
        <v>111</v>
      </c>
      <c r="C29" s="15" t="s">
        <v>113</v>
      </c>
      <c r="D29" s="16" t="s">
        <v>98</v>
      </c>
      <c r="E29" s="22">
        <v>585</v>
      </c>
      <c r="F29" s="23">
        <v>351</v>
      </c>
      <c r="G29" s="19">
        <v>119</v>
      </c>
      <c r="H29" s="20">
        <v>71.399999999999991</v>
      </c>
    </row>
    <row r="30" spans="1:8" s="21" customFormat="1" ht="14.25">
      <c r="A30" s="15" t="s">
        <v>115</v>
      </c>
      <c r="B30" s="15" t="s">
        <v>114</v>
      </c>
      <c r="C30" s="15" t="s">
        <v>116</v>
      </c>
      <c r="D30" s="16" t="s">
        <v>98</v>
      </c>
      <c r="E30" s="17">
        <v>165</v>
      </c>
      <c r="F30" s="18">
        <v>99</v>
      </c>
      <c r="G30" s="19">
        <v>39</v>
      </c>
      <c r="H30" s="20">
        <v>23.4</v>
      </c>
    </row>
    <row r="31" spans="1:8" s="21" customFormat="1" ht="14.25">
      <c r="A31" s="15" t="s">
        <v>118</v>
      </c>
      <c r="B31" s="15" t="s">
        <v>117</v>
      </c>
      <c r="C31" s="15" t="s">
        <v>119</v>
      </c>
      <c r="D31" s="16" t="s">
        <v>98</v>
      </c>
      <c r="E31" s="17">
        <v>165</v>
      </c>
      <c r="F31" s="18">
        <v>99</v>
      </c>
      <c r="G31" s="19">
        <v>39</v>
      </c>
      <c r="H31" s="20">
        <v>23.4</v>
      </c>
    </row>
    <row r="32" spans="1:8">
      <c r="F32" s="25"/>
    </row>
  </sheetData>
  <autoFilter ref="A1:H31"/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9" workbookViewId="0">
      <selection activeCell="B58" sqref="B58:H58"/>
    </sheetView>
  </sheetViews>
  <sheetFormatPr defaultRowHeight="16.5"/>
  <cols>
    <col min="1" max="1" width="12.875" style="27" customWidth="1"/>
    <col min="2" max="2" width="32.25" style="27" customWidth="1"/>
    <col min="3" max="3" width="21.125" style="27" customWidth="1"/>
    <col min="4" max="4" width="9" style="27" customWidth="1"/>
    <col min="5" max="5" width="9" style="27"/>
    <col min="6" max="6" width="10.75" style="27" customWidth="1"/>
    <col min="7" max="8" width="9" style="27"/>
    <col min="9" max="9" width="16.625" style="27" customWidth="1"/>
    <col min="10" max="16384" width="9" style="27"/>
  </cols>
  <sheetData>
    <row r="1" spans="1:8" ht="18" customHeight="1">
      <c r="A1" s="53" t="s">
        <v>123</v>
      </c>
      <c r="B1" s="53"/>
      <c r="C1" s="53"/>
      <c r="D1" s="53"/>
      <c r="E1" s="53"/>
      <c r="F1" s="53"/>
      <c r="G1" s="53"/>
      <c r="H1" s="53"/>
    </row>
    <row r="2" spans="1:8" ht="18">
      <c r="A2" s="53" t="s">
        <v>33</v>
      </c>
      <c r="B2" s="53"/>
      <c r="C2" s="53"/>
      <c r="D2" s="53"/>
      <c r="E2" s="53"/>
      <c r="F2" s="53"/>
      <c r="G2" s="53"/>
      <c r="H2" s="53"/>
    </row>
    <row r="3" spans="1:8">
      <c r="A3" s="30" t="s">
        <v>0</v>
      </c>
      <c r="B3" s="30"/>
      <c r="C3" s="30" t="s">
        <v>1</v>
      </c>
      <c r="D3" s="49"/>
      <c r="E3" s="50"/>
      <c r="F3" s="50"/>
      <c r="G3" s="50"/>
      <c r="H3" s="51"/>
    </row>
    <row r="4" spans="1:8">
      <c r="A4" s="30" t="s">
        <v>2</v>
      </c>
      <c r="B4" s="30"/>
      <c r="C4" s="30" t="s">
        <v>3</v>
      </c>
      <c r="D4" s="49"/>
      <c r="E4" s="50"/>
      <c r="F4" s="50"/>
      <c r="G4" s="50"/>
      <c r="H4" s="51"/>
    </row>
    <row r="5" spans="1:8">
      <c r="A5" s="30" t="s">
        <v>4</v>
      </c>
      <c r="B5" s="30"/>
      <c r="C5" s="30" t="s">
        <v>5</v>
      </c>
      <c r="D5" s="49"/>
      <c r="E5" s="50"/>
      <c r="F5" s="50"/>
      <c r="G5" s="50"/>
      <c r="H5" s="51"/>
    </row>
    <row r="6" spans="1:8" ht="34.5" customHeight="1">
      <c r="A6" s="43" t="s">
        <v>152</v>
      </c>
      <c r="B6" s="30"/>
      <c r="C6" s="41" t="s">
        <v>157</v>
      </c>
      <c r="D6" s="49"/>
      <c r="E6" s="50"/>
      <c r="F6" s="50"/>
      <c r="G6" s="50"/>
      <c r="H6" s="51"/>
    </row>
    <row r="7" spans="1:8" ht="36" customHeight="1">
      <c r="A7" s="41" t="s">
        <v>155</v>
      </c>
      <c r="B7" s="41"/>
      <c r="C7" s="41" t="s">
        <v>156</v>
      </c>
      <c r="D7" s="49"/>
      <c r="E7" s="50"/>
      <c r="F7" s="50"/>
      <c r="G7" s="50"/>
      <c r="H7" s="51"/>
    </row>
    <row r="8" spans="1:8">
      <c r="A8" s="30" t="s">
        <v>153</v>
      </c>
      <c r="B8" s="42"/>
      <c r="C8" s="42" t="s">
        <v>154</v>
      </c>
      <c r="D8" s="50"/>
      <c r="E8" s="50"/>
      <c r="F8" s="50"/>
      <c r="G8" s="50"/>
      <c r="H8" s="51"/>
    </row>
    <row r="9" spans="1:8">
      <c r="A9" s="46" t="s">
        <v>6</v>
      </c>
      <c r="B9" s="30" t="s">
        <v>120</v>
      </c>
      <c r="C9" s="29" t="s">
        <v>7</v>
      </c>
      <c r="D9" s="30" t="s">
        <v>28</v>
      </c>
      <c r="E9" s="30" t="s">
        <v>31</v>
      </c>
      <c r="F9" s="30" t="s">
        <v>29</v>
      </c>
      <c r="G9" s="30" t="s">
        <v>30</v>
      </c>
      <c r="H9" s="30" t="s">
        <v>8</v>
      </c>
    </row>
    <row r="10" spans="1:8">
      <c r="A10" s="46"/>
      <c r="B10" s="33" t="s">
        <v>59</v>
      </c>
      <c r="C10" s="32" t="s">
        <v>58</v>
      </c>
      <c r="D10" s="28">
        <v>429</v>
      </c>
      <c r="E10" s="1"/>
      <c r="F10" s="28">
        <v>257</v>
      </c>
      <c r="G10" s="1"/>
      <c r="H10" s="1">
        <f>D10*E10+F10*G10</f>
        <v>0</v>
      </c>
    </row>
    <row r="11" spans="1:8">
      <c r="A11" s="46"/>
      <c r="B11" s="33" t="s">
        <v>96</v>
      </c>
      <c r="C11" s="32" t="s">
        <v>95</v>
      </c>
      <c r="D11" s="28">
        <v>249</v>
      </c>
      <c r="E11" s="1"/>
      <c r="F11" s="28">
        <v>149</v>
      </c>
      <c r="G11" s="1"/>
      <c r="H11" s="1">
        <f>D11*E11+F11*G11</f>
        <v>0</v>
      </c>
    </row>
    <row r="12" spans="1:8">
      <c r="A12" s="46"/>
      <c r="B12" s="33" t="s">
        <v>133</v>
      </c>
      <c r="C12" s="32" t="s">
        <v>160</v>
      </c>
      <c r="D12" s="28">
        <v>369</v>
      </c>
      <c r="E12" s="1"/>
      <c r="F12" s="28">
        <v>221</v>
      </c>
      <c r="G12" s="1"/>
      <c r="H12" s="1">
        <f t="shared" ref="H12:H13" si="0">D12*E12+F12*G12</f>
        <v>0</v>
      </c>
    </row>
    <row r="13" spans="1:8">
      <c r="A13" s="46"/>
      <c r="B13" s="33" t="s">
        <v>62</v>
      </c>
      <c r="C13" s="32" t="s">
        <v>61</v>
      </c>
      <c r="D13" s="28">
        <v>249</v>
      </c>
      <c r="E13" s="1"/>
      <c r="F13" s="28">
        <v>149</v>
      </c>
      <c r="G13" s="26"/>
      <c r="H13" s="1">
        <f t="shared" si="0"/>
        <v>0</v>
      </c>
    </row>
    <row r="14" spans="1:8">
      <c r="A14" s="46"/>
      <c r="B14" s="33" t="s">
        <v>65</v>
      </c>
      <c r="C14" s="32" t="s">
        <v>64</v>
      </c>
      <c r="D14" s="28">
        <v>899</v>
      </c>
      <c r="E14" s="1"/>
      <c r="F14" s="28">
        <v>539</v>
      </c>
      <c r="G14" s="26"/>
      <c r="H14" s="1">
        <f t="shared" ref="H14:H24" si="1">D14*E14+F14*G14</f>
        <v>0</v>
      </c>
    </row>
    <row r="15" spans="1:8">
      <c r="A15" s="46"/>
      <c r="B15" s="33" t="s">
        <v>43</v>
      </c>
      <c r="C15" s="32" t="s">
        <v>42</v>
      </c>
      <c r="D15" s="28">
        <v>499</v>
      </c>
      <c r="E15" s="1"/>
      <c r="F15" s="28">
        <v>299</v>
      </c>
      <c r="G15" s="26"/>
      <c r="H15" s="1">
        <f t="shared" si="1"/>
        <v>0</v>
      </c>
    </row>
    <row r="16" spans="1:8">
      <c r="A16" s="46"/>
      <c r="B16" s="33" t="s">
        <v>50</v>
      </c>
      <c r="C16" s="32" t="s">
        <v>49</v>
      </c>
      <c r="D16" s="28">
        <v>339</v>
      </c>
      <c r="E16" s="1"/>
      <c r="F16" s="28">
        <v>203</v>
      </c>
      <c r="G16" s="26"/>
      <c r="H16" s="1">
        <f t="shared" si="1"/>
        <v>0</v>
      </c>
    </row>
    <row r="17" spans="1:8">
      <c r="A17" s="46"/>
      <c r="B17" s="33" t="s">
        <v>47</v>
      </c>
      <c r="C17" s="32" t="s">
        <v>46</v>
      </c>
      <c r="D17" s="28">
        <v>399</v>
      </c>
      <c r="E17" s="1"/>
      <c r="F17" s="28">
        <v>239</v>
      </c>
      <c r="G17" s="26"/>
      <c r="H17" s="1">
        <f t="shared" si="1"/>
        <v>0</v>
      </c>
    </row>
    <row r="18" spans="1:8">
      <c r="A18" s="46"/>
      <c r="B18" s="33" t="s">
        <v>53</v>
      </c>
      <c r="C18" s="32" t="s">
        <v>52</v>
      </c>
      <c r="D18" s="28">
        <v>259</v>
      </c>
      <c r="E18" s="1"/>
      <c r="F18" s="28">
        <v>155</v>
      </c>
      <c r="G18" s="26"/>
      <c r="H18" s="1">
        <f t="shared" si="1"/>
        <v>0</v>
      </c>
    </row>
    <row r="19" spans="1:8">
      <c r="A19" s="46"/>
      <c r="B19" s="33" t="s">
        <v>56</v>
      </c>
      <c r="C19" s="32" t="s">
        <v>55</v>
      </c>
      <c r="D19" s="28">
        <v>159</v>
      </c>
      <c r="E19" s="1"/>
      <c r="F19" s="28">
        <v>95</v>
      </c>
      <c r="G19" s="26"/>
      <c r="H19" s="1">
        <f t="shared" si="1"/>
        <v>0</v>
      </c>
    </row>
    <row r="20" spans="1:8">
      <c r="A20" s="46"/>
      <c r="B20" s="33" t="s">
        <v>131</v>
      </c>
      <c r="C20" s="32" t="s">
        <v>145</v>
      </c>
      <c r="D20" s="28">
        <v>129</v>
      </c>
      <c r="E20" s="1"/>
      <c r="F20" s="28">
        <v>77</v>
      </c>
      <c r="G20" s="26"/>
      <c r="H20" s="1">
        <f t="shared" si="1"/>
        <v>0</v>
      </c>
    </row>
    <row r="21" spans="1:8">
      <c r="A21" s="46"/>
      <c r="B21" s="33" t="s">
        <v>132</v>
      </c>
      <c r="C21" s="32" t="s">
        <v>146</v>
      </c>
      <c r="D21" s="28">
        <v>109</v>
      </c>
      <c r="E21" s="1"/>
      <c r="F21" s="28">
        <v>65</v>
      </c>
      <c r="G21" s="26"/>
      <c r="H21" s="1">
        <f t="shared" si="1"/>
        <v>0</v>
      </c>
    </row>
    <row r="22" spans="1:8">
      <c r="A22" s="46"/>
      <c r="B22" s="33" t="s">
        <v>76</v>
      </c>
      <c r="C22" s="32" t="s">
        <v>141</v>
      </c>
      <c r="D22" s="28">
        <v>1399</v>
      </c>
      <c r="E22" s="1"/>
      <c r="F22" s="28">
        <v>560</v>
      </c>
      <c r="G22" s="1"/>
      <c r="H22" s="1">
        <f t="shared" si="1"/>
        <v>0</v>
      </c>
    </row>
    <row r="23" spans="1:8">
      <c r="A23" s="46"/>
      <c r="B23" s="33" t="s">
        <v>79</v>
      </c>
      <c r="C23" s="32" t="s">
        <v>78</v>
      </c>
      <c r="D23" s="28">
        <v>6999</v>
      </c>
      <c r="E23" s="1"/>
      <c r="F23" s="28">
        <v>5599</v>
      </c>
      <c r="G23" s="1"/>
      <c r="H23" s="1">
        <f t="shared" si="1"/>
        <v>0</v>
      </c>
    </row>
    <row r="24" spans="1:8">
      <c r="A24" s="46"/>
      <c r="B24" s="33" t="s">
        <v>19</v>
      </c>
      <c r="C24" s="32" t="s">
        <v>20</v>
      </c>
      <c r="D24" s="28">
        <v>629</v>
      </c>
      <c r="E24" s="26"/>
      <c r="F24" s="28">
        <v>377</v>
      </c>
      <c r="G24" s="26"/>
      <c r="H24" s="1">
        <f t="shared" si="1"/>
        <v>0</v>
      </c>
    </row>
    <row r="25" spans="1:8">
      <c r="A25" s="46"/>
      <c r="B25" s="33" t="s">
        <v>17</v>
      </c>
      <c r="C25" s="32" t="s">
        <v>18</v>
      </c>
      <c r="D25" s="28">
        <v>169</v>
      </c>
      <c r="E25" s="26"/>
      <c r="F25" s="28">
        <v>101</v>
      </c>
      <c r="G25" s="26"/>
      <c r="H25" s="1">
        <f t="shared" ref="H25:H44" si="2">D25*E25+F25*G25</f>
        <v>0</v>
      </c>
    </row>
    <row r="26" spans="1:8">
      <c r="A26" s="46"/>
      <c r="B26" s="33" t="s">
        <v>23</v>
      </c>
      <c r="C26" s="32" t="s">
        <v>24</v>
      </c>
      <c r="D26" s="28">
        <v>199</v>
      </c>
      <c r="E26" s="26"/>
      <c r="F26" s="28">
        <v>119</v>
      </c>
      <c r="G26" s="26"/>
      <c r="H26" s="1">
        <f t="shared" si="2"/>
        <v>0</v>
      </c>
    </row>
    <row r="27" spans="1:8" ht="18.75" customHeight="1">
      <c r="A27" s="46"/>
      <c r="B27" s="33" t="s">
        <v>70</v>
      </c>
      <c r="C27" s="32" t="s">
        <v>11</v>
      </c>
      <c r="D27" s="28">
        <v>6999</v>
      </c>
      <c r="E27" s="26"/>
      <c r="F27" s="28">
        <v>4199</v>
      </c>
      <c r="G27" s="26"/>
      <c r="H27" s="1">
        <f t="shared" si="2"/>
        <v>0</v>
      </c>
    </row>
    <row r="28" spans="1:8" ht="18.75" customHeight="1">
      <c r="A28" s="46"/>
      <c r="B28" s="33" t="s">
        <v>9</v>
      </c>
      <c r="C28" s="32" t="s">
        <v>10</v>
      </c>
      <c r="D28" s="28">
        <v>999</v>
      </c>
      <c r="E28" s="26"/>
      <c r="F28" s="28">
        <v>599</v>
      </c>
      <c r="G28" s="26"/>
      <c r="H28" s="1">
        <f t="shared" si="2"/>
        <v>0</v>
      </c>
    </row>
    <row r="29" spans="1:8">
      <c r="A29" s="46"/>
      <c r="B29" s="33" t="s">
        <v>12</v>
      </c>
      <c r="C29" s="32" t="s">
        <v>13</v>
      </c>
      <c r="D29" s="28">
        <v>1399</v>
      </c>
      <c r="E29" s="26"/>
      <c r="F29" s="28">
        <v>839</v>
      </c>
      <c r="G29" s="26"/>
      <c r="H29" s="1">
        <f t="shared" si="2"/>
        <v>0</v>
      </c>
    </row>
    <row r="30" spans="1:8">
      <c r="A30" s="46"/>
      <c r="B30" s="33" t="s">
        <v>14</v>
      </c>
      <c r="C30" s="32" t="s">
        <v>15</v>
      </c>
      <c r="D30" s="28">
        <v>139</v>
      </c>
      <c r="E30" s="26"/>
      <c r="F30" s="28">
        <v>83</v>
      </c>
      <c r="G30" s="26"/>
      <c r="H30" s="1">
        <f t="shared" si="2"/>
        <v>0</v>
      </c>
    </row>
    <row r="31" spans="1:8">
      <c r="A31" s="46"/>
      <c r="B31" s="33" t="s">
        <v>82</v>
      </c>
      <c r="C31" s="32" t="s">
        <v>81</v>
      </c>
      <c r="D31" s="28">
        <v>299</v>
      </c>
      <c r="E31" s="26"/>
      <c r="F31" s="28">
        <v>239</v>
      </c>
      <c r="G31" s="26"/>
      <c r="H31" s="1">
        <f t="shared" si="2"/>
        <v>0</v>
      </c>
    </row>
    <row r="32" spans="1:8">
      <c r="A32" s="46"/>
      <c r="B32" s="33" t="s">
        <v>85</v>
      </c>
      <c r="C32" s="32" t="s">
        <v>142</v>
      </c>
      <c r="D32" s="28">
        <v>499</v>
      </c>
      <c r="E32" s="26"/>
      <c r="F32" s="28">
        <v>299</v>
      </c>
      <c r="G32" s="26"/>
      <c r="H32" s="1">
        <f t="shared" si="2"/>
        <v>0</v>
      </c>
    </row>
    <row r="33" spans="1:9">
      <c r="A33" s="46"/>
      <c r="B33" s="36" t="s">
        <v>89</v>
      </c>
      <c r="C33" s="35"/>
      <c r="D33" s="35"/>
      <c r="E33" s="35"/>
      <c r="F33" s="35"/>
      <c r="G33" s="31"/>
      <c r="H33" s="35"/>
    </row>
    <row r="34" spans="1:9">
      <c r="A34" s="46"/>
      <c r="B34" s="33" t="s">
        <v>92</v>
      </c>
      <c r="C34" s="32" t="s">
        <v>143</v>
      </c>
      <c r="D34" s="28">
        <v>1215</v>
      </c>
      <c r="E34" s="26"/>
      <c r="F34" s="28">
        <v>729</v>
      </c>
      <c r="G34" s="26"/>
      <c r="H34" s="1">
        <f t="shared" si="2"/>
        <v>0</v>
      </c>
    </row>
    <row r="35" spans="1:9">
      <c r="A35" s="46"/>
      <c r="B35" s="33" t="s">
        <v>100</v>
      </c>
      <c r="C35" s="32" t="s">
        <v>99</v>
      </c>
      <c r="D35" s="28">
        <v>149</v>
      </c>
      <c r="E35" s="26"/>
      <c r="F35" s="28">
        <v>89</v>
      </c>
      <c r="G35" s="26"/>
      <c r="H35" s="1">
        <f t="shared" si="2"/>
        <v>0</v>
      </c>
    </row>
    <row r="36" spans="1:9">
      <c r="A36" s="46"/>
      <c r="B36" s="33" t="s">
        <v>21</v>
      </c>
      <c r="C36" s="32" t="s">
        <v>22</v>
      </c>
      <c r="D36" s="28">
        <v>79</v>
      </c>
      <c r="E36" s="26"/>
      <c r="F36" s="28">
        <v>47</v>
      </c>
      <c r="G36" s="26"/>
      <c r="H36" s="1">
        <f t="shared" si="2"/>
        <v>0</v>
      </c>
    </row>
    <row r="37" spans="1:9">
      <c r="A37" s="46"/>
      <c r="B37" s="33" t="s">
        <v>104</v>
      </c>
      <c r="C37" s="32" t="s">
        <v>103</v>
      </c>
      <c r="D37" s="28">
        <v>1019</v>
      </c>
      <c r="E37" s="26"/>
      <c r="F37" s="28">
        <v>611</v>
      </c>
      <c r="G37" s="26"/>
      <c r="H37" s="1">
        <f t="shared" si="2"/>
        <v>0</v>
      </c>
    </row>
    <row r="38" spans="1:9">
      <c r="A38" s="46"/>
      <c r="B38" s="33" t="s">
        <v>106</v>
      </c>
      <c r="C38" s="32" t="s">
        <v>16</v>
      </c>
      <c r="D38" s="28">
        <v>119</v>
      </c>
      <c r="E38" s="26"/>
      <c r="F38" s="28">
        <v>71</v>
      </c>
      <c r="G38" s="26"/>
      <c r="H38" s="1">
        <f t="shared" si="2"/>
        <v>0</v>
      </c>
    </row>
    <row r="39" spans="1:9">
      <c r="A39" s="46"/>
      <c r="B39" s="33" t="s">
        <v>109</v>
      </c>
      <c r="C39" s="32" t="s">
        <v>108</v>
      </c>
      <c r="D39" s="28">
        <v>589</v>
      </c>
      <c r="E39" s="26"/>
      <c r="F39" s="28">
        <v>353</v>
      </c>
      <c r="G39" s="26"/>
      <c r="H39" s="1">
        <f t="shared" si="2"/>
        <v>0</v>
      </c>
    </row>
    <row r="40" spans="1:9">
      <c r="A40" s="46"/>
      <c r="B40" s="33" t="s">
        <v>112</v>
      </c>
      <c r="C40" s="32" t="s">
        <v>111</v>
      </c>
      <c r="D40" s="28">
        <v>589</v>
      </c>
      <c r="E40" s="26"/>
      <c r="F40" s="28">
        <v>353</v>
      </c>
      <c r="G40" s="26"/>
      <c r="H40" s="1">
        <f t="shared" si="2"/>
        <v>0</v>
      </c>
    </row>
    <row r="41" spans="1:9">
      <c r="A41" s="46"/>
      <c r="B41" s="33" t="s">
        <v>115</v>
      </c>
      <c r="C41" s="32" t="s">
        <v>114</v>
      </c>
      <c r="D41" s="28">
        <v>169</v>
      </c>
      <c r="E41" s="26"/>
      <c r="F41" s="28">
        <v>101</v>
      </c>
      <c r="G41" s="26"/>
      <c r="H41" s="1">
        <f t="shared" si="2"/>
        <v>0</v>
      </c>
    </row>
    <row r="42" spans="1:9">
      <c r="A42" s="46"/>
      <c r="B42" s="33" t="s">
        <v>118</v>
      </c>
      <c r="C42" s="32" t="s">
        <v>117</v>
      </c>
      <c r="D42" s="28">
        <v>169</v>
      </c>
      <c r="E42" s="26"/>
      <c r="F42" s="28">
        <v>101</v>
      </c>
      <c r="G42" s="26"/>
      <c r="H42" s="1">
        <f t="shared" si="2"/>
        <v>0</v>
      </c>
    </row>
    <row r="43" spans="1:9">
      <c r="A43" s="46"/>
      <c r="B43" s="33" t="s">
        <v>134</v>
      </c>
      <c r="C43" s="38" t="s">
        <v>149</v>
      </c>
      <c r="D43" s="28">
        <v>499</v>
      </c>
      <c r="E43" s="39"/>
      <c r="F43" s="28">
        <v>299</v>
      </c>
      <c r="G43" s="40"/>
      <c r="H43" s="1">
        <f t="shared" si="2"/>
        <v>0</v>
      </c>
      <c r="I43" s="45"/>
    </row>
    <row r="44" spans="1:9">
      <c r="A44" s="46"/>
      <c r="B44" s="33" t="s">
        <v>135</v>
      </c>
      <c r="C44" s="38" t="s">
        <v>150</v>
      </c>
      <c r="D44" s="28">
        <v>499</v>
      </c>
      <c r="E44" s="39"/>
      <c r="F44" s="28">
        <v>299</v>
      </c>
      <c r="G44" s="40"/>
      <c r="H44" s="1">
        <f t="shared" si="2"/>
        <v>0</v>
      </c>
      <c r="I44" s="45"/>
    </row>
    <row r="45" spans="1:9">
      <c r="A45" s="46"/>
      <c r="B45" s="34" t="s">
        <v>151</v>
      </c>
      <c r="C45" s="35"/>
      <c r="D45" s="35"/>
      <c r="E45" s="35"/>
      <c r="F45" s="35"/>
      <c r="G45" s="31"/>
      <c r="H45" s="35"/>
    </row>
    <row r="46" spans="1:9">
      <c r="A46" s="46"/>
      <c r="B46" s="34" t="s">
        <v>136</v>
      </c>
      <c r="C46" s="35"/>
      <c r="D46" s="35"/>
      <c r="E46" s="35"/>
      <c r="F46" s="35"/>
      <c r="G46" s="31"/>
      <c r="H46" s="35"/>
    </row>
    <row r="47" spans="1:9">
      <c r="A47" s="46"/>
      <c r="B47" s="33" t="s">
        <v>137</v>
      </c>
      <c r="C47" s="32" t="s">
        <v>158</v>
      </c>
      <c r="D47" s="44">
        <v>799</v>
      </c>
      <c r="E47" s="44"/>
      <c r="F47" s="44">
        <v>479</v>
      </c>
      <c r="G47" s="40"/>
      <c r="H47" s="39"/>
    </row>
    <row r="48" spans="1:9">
      <c r="A48" s="46"/>
      <c r="B48" s="34" t="s">
        <v>138</v>
      </c>
      <c r="C48" s="35"/>
      <c r="D48" s="35"/>
      <c r="E48" s="35"/>
      <c r="F48" s="35"/>
      <c r="G48" s="31"/>
      <c r="H48" s="35"/>
    </row>
    <row r="49" spans="1:8">
      <c r="A49" s="46"/>
      <c r="B49" s="33" t="s">
        <v>139</v>
      </c>
      <c r="C49" s="32" t="s">
        <v>159</v>
      </c>
      <c r="D49" s="44">
        <v>399</v>
      </c>
      <c r="E49" s="44"/>
      <c r="F49" s="44">
        <v>240</v>
      </c>
      <c r="G49" s="40"/>
      <c r="H49" s="39"/>
    </row>
    <row r="50" spans="1:8" ht="18" customHeight="1">
      <c r="A50" s="46"/>
      <c r="B50" s="33" t="s">
        <v>140</v>
      </c>
      <c r="C50" s="32" t="s">
        <v>127</v>
      </c>
      <c r="D50" s="28">
        <v>499</v>
      </c>
      <c r="E50" s="26"/>
      <c r="F50" s="28">
        <v>249</v>
      </c>
      <c r="G50" s="26"/>
      <c r="H50" s="1">
        <f t="shared" ref="H50:H54" si="3">D50*E50+F50*G50</f>
        <v>0</v>
      </c>
    </row>
    <row r="51" spans="1:8">
      <c r="A51" s="46"/>
      <c r="B51" s="33" t="s">
        <v>124</v>
      </c>
      <c r="C51" s="32" t="s">
        <v>128</v>
      </c>
      <c r="D51" s="28">
        <v>499</v>
      </c>
      <c r="E51" s="26"/>
      <c r="F51" s="28">
        <v>249</v>
      </c>
      <c r="G51" s="26"/>
      <c r="H51" s="1">
        <f t="shared" si="3"/>
        <v>0</v>
      </c>
    </row>
    <row r="52" spans="1:8">
      <c r="A52" s="46"/>
      <c r="B52" s="33" t="s">
        <v>125</v>
      </c>
      <c r="C52" s="32" t="s">
        <v>129</v>
      </c>
      <c r="D52" s="28">
        <v>2599</v>
      </c>
      <c r="E52" s="26"/>
      <c r="F52" s="28">
        <v>1299</v>
      </c>
      <c r="G52" s="26"/>
      <c r="H52" s="1">
        <f t="shared" si="3"/>
        <v>0</v>
      </c>
    </row>
    <row r="53" spans="1:8">
      <c r="A53" s="46"/>
      <c r="B53" s="33" t="s">
        <v>126</v>
      </c>
      <c r="C53" s="32" t="s">
        <v>130</v>
      </c>
      <c r="D53" s="28">
        <v>2599</v>
      </c>
      <c r="E53" s="26"/>
      <c r="F53" s="28">
        <v>1299</v>
      </c>
      <c r="G53" s="26"/>
      <c r="H53" s="1">
        <f t="shared" si="3"/>
        <v>0</v>
      </c>
    </row>
    <row r="54" spans="1:8" ht="17.25" thickBot="1">
      <c r="A54" s="46"/>
      <c r="B54" s="37" t="s">
        <v>148</v>
      </c>
      <c r="C54" s="32" t="s">
        <v>147</v>
      </c>
      <c r="D54" s="28"/>
      <c r="E54" s="26"/>
      <c r="F54" s="28"/>
      <c r="G54" s="26"/>
      <c r="H54" s="1">
        <f t="shared" si="3"/>
        <v>0</v>
      </c>
    </row>
    <row r="55" spans="1:8" ht="18" customHeight="1">
      <c r="A55" s="46"/>
      <c r="B55" s="47" t="s">
        <v>121</v>
      </c>
      <c r="C55" s="47"/>
      <c r="D55" s="48"/>
      <c r="E55" s="1">
        <f>SUM(E10:E54)</f>
        <v>0</v>
      </c>
      <c r="F55" s="1" t="s">
        <v>32</v>
      </c>
      <c r="G55" s="1">
        <f>SUM(G10:G54)</f>
        <v>0</v>
      </c>
      <c r="H55" s="1" t="s">
        <v>32</v>
      </c>
    </row>
    <row r="56" spans="1:8" ht="16.5" customHeight="1">
      <c r="A56" s="46"/>
      <c r="B56" s="46" t="s">
        <v>122</v>
      </c>
      <c r="C56" s="46"/>
      <c r="D56" s="46"/>
      <c r="E56" s="46"/>
      <c r="F56" s="46"/>
      <c r="G56" s="46"/>
      <c r="H56" s="1">
        <f>SUM(H10:H54)</f>
        <v>0</v>
      </c>
    </row>
    <row r="57" spans="1:8" ht="34.5" customHeight="1">
      <c r="A57" s="30" t="s">
        <v>25</v>
      </c>
      <c r="B57" s="30"/>
      <c r="C57" s="30" t="s">
        <v>26</v>
      </c>
      <c r="D57" s="49"/>
      <c r="E57" s="50"/>
      <c r="F57" s="50"/>
      <c r="G57" s="50"/>
      <c r="H57" s="51"/>
    </row>
    <row r="58" spans="1:8" ht="123" customHeight="1">
      <c r="A58" s="30" t="s">
        <v>27</v>
      </c>
      <c r="B58" s="52" t="s">
        <v>144</v>
      </c>
      <c r="C58" s="52"/>
      <c r="D58" s="52"/>
      <c r="E58" s="52"/>
      <c r="F58" s="52"/>
      <c r="G58" s="52"/>
      <c r="H58" s="52"/>
    </row>
  </sheetData>
  <protectedRanges>
    <protectedRange sqref="B3:B6 D3:H7 E10:E11 B57 D57 E13:E19 E22:E42 E50:E54 B8:H8 G22:G42 G13:G19 G10:G11 G50:G54" name="区域3"/>
    <protectedRange sqref="B7" name="区域3_1"/>
  </protectedRanges>
  <mergeCells count="14">
    <mergeCell ref="B58:H58"/>
    <mergeCell ref="D6:H6"/>
    <mergeCell ref="A1:H1"/>
    <mergeCell ref="A2:H2"/>
    <mergeCell ref="D3:H3"/>
    <mergeCell ref="D4:H4"/>
    <mergeCell ref="D5:H5"/>
    <mergeCell ref="D7:H7"/>
    <mergeCell ref="D8:H8"/>
    <mergeCell ref="I43:I44"/>
    <mergeCell ref="A9:A56"/>
    <mergeCell ref="B55:D55"/>
    <mergeCell ref="B56:G56"/>
    <mergeCell ref="D57:H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 (3)</vt:lpstr>
      <vt:lpstr>中文版本</vt:lpstr>
      <vt:lpstr>'Sheet1 (3)'!_FilterDatabase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Lai</dc:creator>
  <cp:lastModifiedBy>Jenny Lai</cp:lastModifiedBy>
  <dcterms:created xsi:type="dcterms:W3CDTF">2019-10-15T13:33:06Z</dcterms:created>
  <dcterms:modified xsi:type="dcterms:W3CDTF">2020-01-10T03:52:59Z</dcterms:modified>
</cp:coreProperties>
</file>